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სატენდერო'!$A$6:$G$124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სატენდერო'!$A$1:$F$126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7" i="13" l="1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18" i="13" l="1"/>
  <c r="F119" i="13" l="1"/>
  <c r="F120" i="13" s="1"/>
  <c r="F121" i="13" l="1"/>
  <c r="F122" i="13" s="1"/>
  <c r="F123" i="13" l="1"/>
  <c r="F12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<sst xmlns="http://schemas.openxmlformats.org/spreadsheetml/2006/main" count="6644" uniqueCount="931">
  <si>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</si>
  <si>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</si>
  <si>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</si>
  <si>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</si>
  <si>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</si>
  <si>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</si>
  <si>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</si>
  <si>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</si>
  <si>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</si>
  <si>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</si>
  <si>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</si>
  <si>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</si>
  <si>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</si>
  <si>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</si>
  <si>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</si>
  <si>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</si>
  <si>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</si>
  <si>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</si>
  <si>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</si>
  <si>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</si>
  <si>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</si>
  <si>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</si>
  <si>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</si>
  <si>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</si>
  <si>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</si>
  <si>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</si>
  <si>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</si>
  <si>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</si>
  <si>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</si>
  <si>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</si>
  <si>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</si>
  <si>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</si>
  <si>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</si>
  <si>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</si>
  <si>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</si>
  <si>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</si>
  <si>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</si>
  <si>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</si>
  <si>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</si>
  <si>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</si>
  <si>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</si>
  <si>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</si>
  <si>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</si>
  <si>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</si>
  <si>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</si>
  <si>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</si>
  <si>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</si>
  <si>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</si>
  <si>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</si>
  <si>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</si>
  <si>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</si>
  <si>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</si>
  <si>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</si>
  <si>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</si>
  <si>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</si>
  <si>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</si>
  <si>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</si>
  <si>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</si>
  <si>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</si>
  <si>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</si>
  <si>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</si>
  <si>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</si>
  <si>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</si>
  <si>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</si>
  <si>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</si>
  <si>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</si>
  <si>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</si>
  <si>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</si>
  <si>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</si>
  <si>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</si>
  <si>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</si>
  <si>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</si>
  <si>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</si>
  <si>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</si>
  <si>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</si>
  <si>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</si>
  <si>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</si>
  <si>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</si>
  <si>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</si>
  <si>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</si>
  <si>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</si>
  <si>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</si>
  <si>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</si>
  <si>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</si>
  <si>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</si>
  <si>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</si>
  <si>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</si>
  <si>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</si>
  <si>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</si>
  <si>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</si>
  <si>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</si>
  <si>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</si>
  <si>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</si>
  <si>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</si>
  <si>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</si>
  <si>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</si>
  <si>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</si>
  <si>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</si>
  <si>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</si>
  <si>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</si>
  <si>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</si>
  <si>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</si>
  <si>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</si>
  <si>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</si>
  <si>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</si>
  <si>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</si>
  <si>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</si>
  <si>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</si>
  <si>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</si>
  <si>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</si>
  <si>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</si>
  <si>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</si>
  <si>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</si>
  <si>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</si>
  <si>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</si>
  <si>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</si>
  <si>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</si>
  <si>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</si>
  <si>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</si>
  <si>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</si>
  <si>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</si>
  <si>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</si>
  <si>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</si>
  <si>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</si>
  <si>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</si>
  <si>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</si>
  <si>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</si>
  <si>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</si>
  <si>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</si>
  <si>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</si>
  <si>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</si>
  <si>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</si>
  <si>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</si>
  <si>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</si>
  <si>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</si>
  <si>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</si>
  <si>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</si>
  <si>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</si>
  <si>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</si>
  <si>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</si>
  <si>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</si>
  <si>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</si>
  <si>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</si>
  <si>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</si>
  <si>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</si>
  <si>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</si>
  <si>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</si>
  <si>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</si>
  <si>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</si>
  <si>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</si>
  <si>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</si>
  <si>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</si>
  <si>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</si>
  <si>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</si>
  <si>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</si>
  <si>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</si>
  <si>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</si>
  <si>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</si>
  <si>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</si>
  <si>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</si>
  <si>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</si>
  <si>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</si>
  <si>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</si>
  <si>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</si>
  <si>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</si>
  <si>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</si>
  <si>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</si>
  <si>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</si>
  <si>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</si>
  <si>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</si>
  <si>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</si>
  <si>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</si>
  <si>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</si>
  <si>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</si>
  <si>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</si>
  <si>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</si>
  <si>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</si>
  <si>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</si>
  <si>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</si>
  <si>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</si>
  <si>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</si>
  <si>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</si>
  <si>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</si>
  <si>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</si>
  <si>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</si>
  <si>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</si>
  <si>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</si>
  <si>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</si>
  <si>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</si>
  <si>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</si>
  <si>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</si>
  <si>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</si>
  <si>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</si>
  <si>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</si>
  <si>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</si>
  <si>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</si>
  <si>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</si>
  <si>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</si>
  <si>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</si>
  <si>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</si>
  <si>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</si>
  <si>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</si>
  <si>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</si>
  <si>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</si>
  <si>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</si>
  <si>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</si>
  <si>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</si>
  <si>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</si>
  <si>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</si>
  <si>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</si>
  <si>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</si>
  <si>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</si>
  <si>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</si>
  <si>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</si>
  <si>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</si>
  <si>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</si>
  <si>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</si>
  <si>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</si>
  <si>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</si>
  <si>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</si>
  <si>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</si>
  <si>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</si>
  <si>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</si>
  <si>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</si>
  <si>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</si>
  <si>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</si>
  <si>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</si>
  <si>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</si>
  <si>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</si>
  <si>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</si>
  <si>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</si>
  <si>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</si>
  <si>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</si>
  <si>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</si>
  <si>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</si>
  <si>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</si>
  <si>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</si>
  <si>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</si>
  <si>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</si>
  <si>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</si>
  <si>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</si>
  <si>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</si>
  <si>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</si>
  <si>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</si>
  <si>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</si>
  <si>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</si>
  <si>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</si>
  <si>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</si>
  <si>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</si>
  <si>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</si>
  <si>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</si>
  <si>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</si>
  <si>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</si>
  <si>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</si>
  <si>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</si>
  <si>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</si>
  <si>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</si>
  <si>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</si>
  <si>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</si>
  <si>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</si>
  <si>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</si>
  <si>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</si>
  <si>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</si>
  <si>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</si>
  <si>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</si>
  <si>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</si>
  <si>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</si>
  <si>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</si>
  <si>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</si>
  <si>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</si>
  <si>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</si>
  <si>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</si>
  <si>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</si>
  <si>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</si>
  <si>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</si>
  <si>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</si>
  <si>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</si>
  <si>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</si>
  <si>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</si>
  <si>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</si>
  <si>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</si>
  <si>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</si>
  <si>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</si>
  <si>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</si>
  <si>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</si>
  <si>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</si>
  <si>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</si>
  <si>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</si>
  <si>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</si>
  <si>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</si>
  <si>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</si>
  <si>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</si>
  <si>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</si>
  <si>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</si>
  <si>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</si>
  <si>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</si>
  <si>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</si>
  <si>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</si>
  <si>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</si>
  <si>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</si>
  <si>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</si>
  <si>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</si>
  <si>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</si>
  <si>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</si>
  <si>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</si>
  <si>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</si>
  <si>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</si>
  <si>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</si>
  <si>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</si>
  <si>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</si>
  <si>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</si>
  <si>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</si>
  <si>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</si>
  <si>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</si>
  <si>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</si>
  <si>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</si>
  <si>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</si>
  <si>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</si>
  <si>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</si>
  <si>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</si>
  <si>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</si>
  <si>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</si>
  <si>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</si>
  <si>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</si>
  <si>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</si>
  <si>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</si>
  <si>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</si>
  <si>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</si>
  <si>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</si>
  <si>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</si>
  <si>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</si>
  <si>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</si>
  <si>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</si>
  <si>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</si>
  <si>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</si>
  <si>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</si>
  <si>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</si>
  <si>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</si>
  <si>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</si>
  <si>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</si>
  <si>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</si>
  <si>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</si>
  <si>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</si>
  <si>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</si>
  <si>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</si>
  <si>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</si>
  <si>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</si>
  <si>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</si>
  <si>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</si>
  <si>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</si>
  <si>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</si>
  <si>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</si>
  <si>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</si>
  <si>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</si>
  <si>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</si>
  <si>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</si>
  <si>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</si>
  <si>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</si>
  <si>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</si>
  <si>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</si>
  <si>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</si>
  <si>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</si>
  <si>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</si>
  <si>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</si>
  <si>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</si>
  <si>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</si>
  <si>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</si>
  <si>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</si>
  <si>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</si>
  <si>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</si>
  <si>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</si>
  <si>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</si>
  <si>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</si>
  <si>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</si>
  <si>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</si>
  <si>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</si>
  <si>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</si>
  <si>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</si>
  <si>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</si>
  <si>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</si>
  <si>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</si>
  <si>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</si>
  <si>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</si>
  <si>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</si>
  <si>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</si>
  <si>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</si>
  <si>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</si>
  <si>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</si>
  <si>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</si>
  <si>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</si>
  <si>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</si>
  <si>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</si>
  <si>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</si>
  <si>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</si>
  <si>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</si>
  <si>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</si>
  <si>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</si>
  <si>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</si>
  <si>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</si>
  <si>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</si>
  <si>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</si>
  <si>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</si>
  <si>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</si>
  <si>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</si>
  <si>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</si>
  <si>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</si>
  <si>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</si>
  <si>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</si>
  <si>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</si>
  <si>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</si>
  <si>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</si>
  <si>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</si>
  <si>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</si>
  <si>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</si>
  <si>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</si>
  <si>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</si>
  <si>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</si>
  <si>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</si>
  <si>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</si>
  <si>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</si>
  <si>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</si>
  <si>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</si>
  <si>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</si>
  <si>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</si>
  <si>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</si>
  <si>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</si>
  <si>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</si>
  <si>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</si>
  <si>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</si>
  <si>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</si>
  <si>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</si>
  <si>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</si>
  <si>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</si>
  <si>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</si>
  <si>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</si>
  <si>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</si>
  <si>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</si>
  <si>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</si>
  <si>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</si>
  <si>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</si>
  <si>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</si>
  <si>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</si>
  <si>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</si>
  <si>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</si>
  <si>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</si>
  <si>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</si>
  <si>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</si>
  <si>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</si>
  <si>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</si>
  <si>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</si>
  <si>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</si>
  <si>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</si>
  <si>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</si>
  <si>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</si>
  <si>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</si>
  <si>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</si>
  <si>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</si>
  <si>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</si>
  <si>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</si>
  <si>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</si>
  <si>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</si>
  <si>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</si>
  <si>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</si>
  <si>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</si>
  <si>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</si>
  <si>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</si>
  <si>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</si>
  <si>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</si>
  <si>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</si>
  <si>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</si>
  <si>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</si>
  <si>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</si>
  <si>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</si>
  <si>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</si>
  <si>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</si>
  <si>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</si>
  <si>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</si>
  <si>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</si>
  <si>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</si>
  <si>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</si>
  <si>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</si>
  <si>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</si>
  <si>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</si>
  <si>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</si>
  <si>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</si>
  <si>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</si>
  <si>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</si>
  <si>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</si>
  <si>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</si>
  <si>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</si>
  <si>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</si>
  <si>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</si>
  <si>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</si>
  <si>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</si>
  <si>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</si>
  <si>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</si>
  <si>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</si>
  <si>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</si>
  <si>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</si>
  <si>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</si>
  <si>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</si>
  <si>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</si>
  <si>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</si>
  <si>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</si>
  <si>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</si>
  <si>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</si>
  <si>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</si>
  <si>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</si>
  <si>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</si>
  <si>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</si>
  <si>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</si>
  <si>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</si>
  <si>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</si>
  <si>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</si>
  <si>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</si>
  <si>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</si>
  <si>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</si>
  <si>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</si>
  <si>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</si>
  <si>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</si>
  <si>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</si>
  <si>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</si>
  <si>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</si>
  <si>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</si>
  <si>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</si>
  <si>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</si>
  <si>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</si>
  <si>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</si>
  <si>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</si>
  <si>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</si>
  <si>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</si>
  <si>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</si>
  <si>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</si>
  <si>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</si>
  <si>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</si>
  <si>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</si>
  <si>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</si>
  <si>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</si>
  <si>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</si>
  <si>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</si>
  <si>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</si>
  <si>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</si>
  <si>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</si>
  <si>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</si>
  <si>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</si>
  <si>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</si>
  <si>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</si>
  <si>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</si>
  <si>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</si>
  <si>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</si>
  <si>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</si>
  <si>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</si>
  <si>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</si>
  <si>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</si>
  <si>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</si>
  <si>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</si>
  <si>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</si>
  <si>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</si>
  <si>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</si>
  <si>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</si>
  <si>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</si>
  <si>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</si>
  <si>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</si>
  <si>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</si>
  <si>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</si>
  <si>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</si>
  <si>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</si>
  <si>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</si>
  <si>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</si>
  <si>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</si>
  <si>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</si>
  <si>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</si>
  <si>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</si>
  <si>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</si>
  <si>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</si>
  <si>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</si>
  <si>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</si>
  <si>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</si>
  <si>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</si>
  <si>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</si>
  <si>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</si>
  <si>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</si>
  <si>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</si>
  <si>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</si>
  <si>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</si>
  <si>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</si>
  <si>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</si>
  <si>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</si>
  <si>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</si>
  <si>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</si>
  <si>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</si>
  <si>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</si>
  <si>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</si>
  <si>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</si>
  <si>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</si>
  <si>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</si>
  <si>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</si>
  <si>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</si>
  <si>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</si>
  <si>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</si>
  <si>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</si>
  <si>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</si>
  <si>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</si>
  <si>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</si>
  <si>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</si>
  <si>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</si>
  <si>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</si>
  <si>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</si>
  <si>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</si>
  <si>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</si>
  <si>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</si>
  <si>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</si>
  <si>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</si>
  <si>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</si>
  <si>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</si>
  <si>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</si>
  <si>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</si>
  <si>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</si>
  <si>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</si>
  <si>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</si>
  <si>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</si>
  <si>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</si>
  <si>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</si>
  <si>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</si>
  <si>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</si>
  <si>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</si>
  <si>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</si>
  <si>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</si>
  <si>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</si>
  <si>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</si>
  <si>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</si>
  <si>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</si>
  <si>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</si>
  <si>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</si>
  <si>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</si>
  <si>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</si>
  <si>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</si>
  <si>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</si>
  <si>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</si>
  <si>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</si>
  <si>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</si>
  <si>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</si>
  <si>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</si>
  <si>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</si>
  <si>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</si>
  <si>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</si>
  <si>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</si>
  <si>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</si>
  <si>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</si>
  <si>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</si>
  <si>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</si>
  <si>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</si>
  <si>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</si>
  <si>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</si>
  <si>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</si>
  <si>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</si>
  <si>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</si>
  <si>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</si>
  <si>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</si>
  <si>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</si>
  <si>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</si>
  <si>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</si>
  <si>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</si>
  <si>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</si>
  <si>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</si>
  <si>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</si>
  <si>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</si>
  <si>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</si>
  <si>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</si>
  <si>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</si>
  <si>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</si>
  <si>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</si>
  <si>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</si>
  <si>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</si>
  <si>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</si>
  <si>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</si>
  <si>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</si>
  <si>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</si>
  <si>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</si>
  <si>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</si>
  <si>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</si>
  <si>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</si>
  <si>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</si>
  <si>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</si>
  <si>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</si>
  <si>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</si>
  <si>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</si>
  <si>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</si>
  <si>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</si>
  <si>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</si>
  <si>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</si>
  <si>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</si>
  <si>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</si>
  <si>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</si>
  <si>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</si>
  <si>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</si>
  <si>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</si>
  <si>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</si>
  <si>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</si>
  <si>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</si>
  <si>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</si>
  <si>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</si>
  <si>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</si>
  <si>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</si>
  <si>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</si>
  <si>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</si>
  <si>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</si>
  <si>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</si>
  <si>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</si>
  <si>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</si>
  <si>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</si>
  <si>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</si>
  <si>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</si>
  <si>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</si>
  <si>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</si>
  <si>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</si>
  <si>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</si>
  <si>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</si>
  <si>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</si>
  <si>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</si>
  <si>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</si>
  <si>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</si>
  <si>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</si>
  <si>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</si>
  <si>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</si>
  <si>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</si>
  <si>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</si>
  <si>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</si>
  <si>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</si>
  <si>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</si>
  <si>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</si>
  <si>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</si>
  <si>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</si>
  <si>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</si>
  <si>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</si>
  <si>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</si>
  <si>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</si>
  <si>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</si>
  <si>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</si>
  <si>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</si>
  <si>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</si>
  <si>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</si>
  <si>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</si>
  <si>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</si>
  <si>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</si>
  <si>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</si>
  <si>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</si>
  <si>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</si>
  <si>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</si>
  <si>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</si>
  <si>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</si>
  <si>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</si>
  <si>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</si>
  <si>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</si>
  <si>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</si>
  <si>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</si>
  <si>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</si>
  <si>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</si>
  <si>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</si>
  <si>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</si>
  <si>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</si>
  <si>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</si>
  <si>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</si>
  <si>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</si>
  <si>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</si>
  <si>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</si>
  <si>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</si>
  <si>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</si>
  <si>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</si>
  <si>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</si>
  <si>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</si>
  <si>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</si>
  <si>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</si>
  <si>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</si>
  <si>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</si>
  <si>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</si>
  <si>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</si>
  <si>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</si>
  <si>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</si>
  <si>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</si>
  <si>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</si>
  <si>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</si>
  <si>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</si>
  <si>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</si>
  <si>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</si>
  <si>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</si>
  <si>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</si>
  <si>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</si>
  <si>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</si>
  <si>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</si>
  <si>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</si>
  <si>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</si>
  <si>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</si>
  <si>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</si>
  <si>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</si>
  <si>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</si>
  <si>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</si>
  <si>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</si>
  <si>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</si>
  <si>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</si>
  <si>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</si>
  <si>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</si>
  <si>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</si>
  <si>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</si>
  <si>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</si>
  <si>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</si>
  <si>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</si>
  <si>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</si>
  <si>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თუჯის ჩარჩო ხუფი 65 სმ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</si>
  <si>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</si>
  <si>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</si>
  <si>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</si>
  <si>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</si>
  <si>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გაბრიელ ისაკაძის ქუჩაზე არსებული წყალარინების ქსელის რეაბილიტაცია</t>
  </si>
  <si>
    <t>1</t>
  </si>
  <si>
    <t>ხელით დამუშავებული გვერდზე დაყრილი გრუნტის დატვირთვა მექანიზმით ავ/თვითმცლელზე</t>
  </si>
  <si>
    <t>დამუშავებული გრუნტის გატანა ავტოთვითმცლელებით 22 კმ</t>
  </si>
  <si>
    <t>VI კატ. გვერდზე დაყრილი ხელით დამუშავებული გრუნტის დატვირთვა მექანიზმით</t>
  </si>
  <si>
    <t>12</t>
  </si>
  <si>
    <t>13</t>
  </si>
  <si>
    <t>14</t>
  </si>
  <si>
    <t>16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</si>
  <si>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</si>
  <si>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19</t>
  </si>
  <si>
    <t>პოლიეთილენის მილი PE 100 SDR 11 PN16 d=500 მმ</t>
  </si>
  <si>
    <t>29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</si>
  <si>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</si>
  <si>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</si>
  <si>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48</t>
  </si>
  <si>
    <t>49</t>
  </si>
  <si>
    <t>50</t>
  </si>
  <si>
    <t>პოლიეთილენის მილის პირაპირა შედუღების ადგილების შემოწმება d=500 მმ</t>
  </si>
  <si>
    <t>შემაერთებელი გოფრირებული ქურო d=400 მმ</t>
  </si>
  <si>
    <t>58-2</t>
  </si>
  <si>
    <t>შემაერთებელი გოფრირებული ქურო d=300 მმ</t>
  </si>
  <si>
    <t>59-2</t>
  </si>
  <si>
    <t>შემაერთებელი გოფრირებული ქურო d=250 მმ</t>
  </si>
  <si>
    <t>60-2</t>
  </si>
  <si>
    <t>61</t>
  </si>
  <si>
    <t>შემაერთებელი გოფრირებული ქურო d=200 მმ</t>
  </si>
  <si>
    <t>61-2</t>
  </si>
  <si>
    <t>62</t>
  </si>
  <si>
    <t>შემაერთებელი გოფრირებული ქურო d=150 მმ</t>
  </si>
  <si>
    <t>62-2</t>
  </si>
  <si>
    <t>63</t>
  </si>
  <si>
    <t>64</t>
  </si>
  <si>
    <t>70</t>
  </si>
  <si>
    <t>არსებული კანალიზაციის ბეტონის d 400 მმ მილის დემონტაჟი</t>
  </si>
  <si>
    <t>არსებული კანალიზაციის ბეტონის d= 300 მმ მილის დემონტაჟი</t>
  </si>
  <si>
    <t>არსებული კანალიზაციის ბეტონის d= 200 მმ მილის დემონტაჟი</t>
  </si>
  <si>
    <t>მ²</t>
  </si>
  <si>
    <t>არსებული ბეტონის ფილის საფარის მოხსნა გვერდზე დასაწყობება (15.5 მ2)</t>
  </si>
  <si>
    <t>არსებული დემონტირებული ბეტონის ფილების საფარის მოწყობა (10% ახალის ყიდვა)</t>
  </si>
  <si>
    <t>IV კატ. გრუნტის დამუშავება მექანიზმით ა/მ დატვირთვით</t>
  </si>
  <si>
    <t>VI კატ. გრუნტის დამუშავება კოდალით</t>
  </si>
  <si>
    <t>კოდალით დამუშავებული გრუნ- ტის დამუშავება მექანიზმით3 ა/მ დატვირთვით</t>
  </si>
  <si>
    <t>VI კატ. გრუნტის დამუშავება ხელით პნევმო ჩაქუჩით, გვერდზე დაყრით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</si>
  <si>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</si>
  <si>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გატანა 22 კმ</t>
  </si>
  <si>
    <t>ქვიშის (0.5-5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</si>
  <si>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ქვიშის(0.5-5 მმ) ფრაქცია ჩაყრა (K=0.98-1.25) დატკეპვნით, პლასტმასის მილების ქვეშ 15 სმ, ზემოდან 30 სმ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</si>
  <si>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</si>
  <si>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</si>
  <si>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</si>
  <si>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ხის ფარებით</t>
  </si>
  <si>
    <t>მიწის თხრილის კედლების გამაგრება ხის ფარებით</t>
  </si>
  <si>
    <t>წყალსადენის პოლიეთილენის მილის PE 100 SDR 11 PN16 d=500 მმ მონტაჟი</t>
  </si>
  <si>
    <t>წყალსადენის პოლიეთილენის მილის PE 100 SDR 11 PN16 d=500 მმ, ჰიდრავლიკური გამოცდა</t>
  </si>
  <si>
    <t>წყალსადენის პოლიეთილენის მილის PE 100 SDR 11 PN16 დ=500 მმ გარეცხვა ქლორიანი წყლით</t>
  </si>
  <si>
    <t>პოლიეთილენის გოფრირებული მილის SN8 d=400 მმ მოწყობა (გადაბმა 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</si>
  <si>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</si>
  <si>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</si>
  <si>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</si>
  <si>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</si>
  <si>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</si>
  <si>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d=250 მმ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</si>
  <si>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</si>
  <si>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</si>
  <si>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</si>
  <si>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</si>
  <si>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</si>
  <si>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</si>
  <si>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მილის თავზე</t>
  </si>
  <si>
    <t>წყალარინების რ/ბ ანაკრები წრიული ჭის D=1.5 მ. Hსრ=3.6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</si>
  <si>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Hსრ=3.45 მ (1 კომპ) 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</si>
  <si>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Hსრ=3.35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</si>
  <si>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</si>
  <si>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</si>
  <si>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Hსრ.=3.0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</si>
  <si>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</si>
  <si>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Hსრ.=2.9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</si>
  <si>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Hსრ.=2.7 მ (2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</si>
  <si>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Hსრ.=2.6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</si>
  <si>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</si>
  <si>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</si>
  <si>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Hსრ.=1.2 მ (1 კომპ) 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</si>
  <si>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საპროექტო PE 100 SDR11 PN16 d=500 მმ მილის შეჭრა საპროექტო ჭაში</t>
  </si>
  <si>
    <t>საპროექტო გოფრირებუი მილის SN8 d=400 მმ შეჭრა საპროექტო ჭაში</t>
  </si>
  <si>
    <t>საპროექტო გოფრირებუი მილის d=300 მმ შეჭრა საპროექტო ჭაში</t>
  </si>
  <si>
    <t>საპროექტო გოფრირებუი მილის d=250 მმ შეჭრა საპროექტო ჭაში</t>
  </si>
  <si>
    <t>საპროექტო გოფრირებუი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</si>
  <si>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</si>
  <si>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საპროექტო გოფრირებუი მილის d=150 მმ შეჭრა არსებულ ჭაში</t>
  </si>
  <si>
    <t>პოლიეთილენის გოფრირებული ქუროს მოწყობა SN8 d=400 მმ (რეზინის საფენით)</t>
  </si>
  <si>
    <t>რეზინის საფენი SN8 d=400 მმ</t>
  </si>
  <si>
    <t>პოლიეთილენის გოფრირებული ქუროს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</si>
  <si>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</si>
  <si>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</si>
  <si>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</si>
  <si>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</si>
  <si>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</si>
  <si>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მოწყობა SN8 d=150 მმ (რეზინის საფენით)</t>
  </si>
  <si>
    <t>რეზინის საფენი SN8 d=150 მმ</t>
  </si>
  <si>
    <t>კანალიზაციის პოლიეთილენის გოფრირებული მილის SN4 d=200 მმ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</si>
  <si>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</si>
  <si>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კანალიზაციის პოლიეთილენის გოფრირებული მილის SN4 d=200 მმ გამოცდა ჰერმეტულობაზე</t>
  </si>
  <si>
    <t>პოლიეთილენის გოფრირებული ქუროს მოწყობა SN4 d=200 მმ (რეზინის საფენით)</t>
  </si>
  <si>
    <t>შემაერთებელი გოფრირებული ქურო SN4 d=200 მმ</t>
  </si>
  <si>
    <t>რეზინის საფენი SN4 d=200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</si>
  <si>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</si>
  <si>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</si>
  <si>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არსებული კანალიზაციის აგურის ჭის 1.0X1.0 მ Hსაშ=2.7 მ (3 კომპ) დემონტაჟი (თუჯის ჩარჩო ხუფების დასაწყობებით)</t>
  </si>
  <si>
    <t>არსებული კანალიზაციის აგურის ჭის 1.0X1.0 მ Hსაშ=2.2 მ (6 კომპ) დემონტაჟი (თუჯის ჩარჩო ხუფების დასაწყობებით)</t>
  </si>
  <si>
    <t>დემონტირებული აგურის ჭების ნატეხების დატვირთვა ავტოთვითმცლელზე და გატანა სამშენებლო მოედნიდან 22 კმ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</si>
  <si>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(9 ცალი) 11 კმ</t>
  </si>
  <si>
    <t>პოლიეთილენის გოფრირებული მილის მოწყობა SN8 d=150 მმ, მილძაბრა ბოლოთი</t>
  </si>
  <si>
    <t>დემონტირებული ბეტონის და გოფრირებული მილების დატვირთვა ავტოთვითმცლელზე და გატანა სამშენებლო მოედნიდან 22 კმ</t>
  </si>
  <si>
    <t>არსებული d=300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</si>
  <si>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d=200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</si>
  <si>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d=150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</si>
  <si>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ბორდიურის დემონტაჟი გვერდზე დაწყობა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</si>
</sst>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2" t="s">
        <v>0</v>
      </c>
      <c r="B5" s="294" t="s">
        <v>1</v>
      </c>
      <c r="C5" s="290" t="s">
        <v>2</v>
      </c>
      <c r="D5" s="290" t="s">
        <v>3</v>
      </c>
      <c r="E5" s="290" t="s">
        <v>4</v>
      </c>
      <c r="F5" s="290" t="s">
        <v>5</v>
      </c>
      <c r="G5" s="289" t="s">
        <v>6</v>
      </c>
      <c r="H5" s="289"/>
      <c r="I5" s="289" t="s">
        <v>7</v>
      </c>
      <c r="J5" s="289"/>
      <c r="K5" s="290" t="s">
        <v>8</v>
      </c>
      <c r="L5" s="290"/>
      <c r="M5" s="244" t="s">
        <v>9</v>
      </c>
    </row>
    <row r="6" spans="1:26" ht="16.5" thickBot="1" x14ac:dyDescent="0.4">
      <c r="A6" s="293"/>
      <c r="B6" s="295"/>
      <c r="C6" s="296"/>
      <c r="D6" s="296"/>
      <c r="E6" s="296"/>
      <c r="F6" s="29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26"/>
  <sheetViews>
    <sheetView showGridLines="0" tabSelected="1" zoomScale="80" zoomScaleNormal="80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J49" sqref="J49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2" t="s">
        <v>0</v>
      </c>
      <c r="B4" s="290" t="s">
        <v>2</v>
      </c>
      <c r="C4" s="290" t="s">
        <v>3</v>
      </c>
      <c r="D4" s="290" t="s">
        <v>767</v>
      </c>
      <c r="E4" s="297" t="s">
        <v>10</v>
      </c>
      <c r="F4" s="294" t="s">
        <v>768</v>
      </c>
      <c r="G4" s="269"/>
    </row>
    <row r="5" spans="1:10" ht="16.5" thickBot="1" x14ac:dyDescent="0.4">
      <c r="A5" s="293"/>
      <c r="B5" s="296"/>
      <c r="C5" s="296"/>
      <c r="D5" s="296"/>
      <c r="E5" s="298"/>
      <c r="F5" s="295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814</v>
      </c>
      <c r="B7" s="252" t="s">
        <v>851</v>
      </c>
      <c r="C7" s="39" t="s">
        <v>773</v>
      </c>
      <c r="D7" s="284">
        <v>15.5</v>
      </c>
      <c r="E7" s="192"/>
      <c r="F7" s="192">
        <f>D7*E7</f>
        <v>0</v>
      </c>
      <c r="G7" s="254" t="s">
        <v>804</v>
      </c>
    </row>
    <row r="8" spans="1:10" s="67" customFormat="1" ht="16.5" x14ac:dyDescent="0.35">
      <c r="A8" s="285" t="s">
        <v>117</v>
      </c>
      <c r="B8" s="257" t="s">
        <v>852</v>
      </c>
      <c r="C8" s="51" t="s">
        <v>777</v>
      </c>
      <c r="D8" s="284">
        <v>15.5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82" t="s">
        <v>118</v>
      </c>
      <c r="B9" s="252" t="s">
        <v>853</v>
      </c>
      <c r="C9" s="84" t="s">
        <v>773</v>
      </c>
      <c r="D9" s="286">
        <v>1385.4859790625003</v>
      </c>
      <c r="E9" s="181"/>
      <c r="F9" s="181">
        <f t="shared" ref="F9:F72" si="0">D9*E9</f>
        <v>0</v>
      </c>
      <c r="G9" s="254" t="s">
        <v>804</v>
      </c>
    </row>
    <row r="10" spans="1:10" s="67" customFormat="1" ht="16.5" x14ac:dyDescent="0.35">
      <c r="A10" s="82" t="s">
        <v>248</v>
      </c>
      <c r="B10" s="252" t="s">
        <v>805</v>
      </c>
      <c r="C10" s="84" t="s">
        <v>773</v>
      </c>
      <c r="D10" s="286">
        <v>153.94288656250004</v>
      </c>
      <c r="E10" s="181"/>
      <c r="F10" s="181">
        <f t="shared" si="0"/>
        <v>0</v>
      </c>
      <c r="G10" s="254" t="s">
        <v>804</v>
      </c>
    </row>
    <row r="11" spans="1:10" ht="16.5" x14ac:dyDescent="0.35">
      <c r="A11" s="43" t="s">
        <v>119</v>
      </c>
      <c r="B11" s="253" t="s">
        <v>806</v>
      </c>
      <c r="C11" s="84" t="s">
        <v>773</v>
      </c>
      <c r="D11" s="52">
        <v>15.394288656250005</v>
      </c>
      <c r="E11" s="181"/>
      <c r="F11" s="181">
        <f t="shared" si="0"/>
        <v>0</v>
      </c>
      <c r="G11" s="254" t="s">
        <v>804</v>
      </c>
    </row>
    <row r="12" spans="1:10" ht="16.5" x14ac:dyDescent="0.35">
      <c r="A12" s="43" t="s">
        <v>251</v>
      </c>
      <c r="B12" s="253" t="s">
        <v>815</v>
      </c>
      <c r="C12" s="70" t="s">
        <v>773</v>
      </c>
      <c r="D12" s="54">
        <v>138.54859790625002</v>
      </c>
      <c r="E12" s="181"/>
      <c r="F12" s="181">
        <f t="shared" si="0"/>
        <v>0</v>
      </c>
      <c r="G12" s="254" t="s">
        <v>804</v>
      </c>
    </row>
    <row r="13" spans="1:10" x14ac:dyDescent="0.35">
      <c r="A13" s="82" t="s">
        <v>252</v>
      </c>
      <c r="B13" s="252" t="s">
        <v>816</v>
      </c>
      <c r="C13" s="84" t="s">
        <v>19</v>
      </c>
      <c r="D13" s="46">
        <v>3001.8862879687504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113">
        <v>8</v>
      </c>
      <c r="B14" s="255" t="s">
        <v>854</v>
      </c>
      <c r="C14" s="84" t="s">
        <v>773</v>
      </c>
      <c r="D14" s="52">
        <v>72.920314687500024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113">
        <v>9</v>
      </c>
      <c r="B15" s="255" t="s">
        <v>855</v>
      </c>
      <c r="C15" s="84" t="s">
        <v>773</v>
      </c>
      <c r="D15" s="85">
        <v>72.920314687500024</v>
      </c>
      <c r="E15" s="181"/>
      <c r="F15" s="181">
        <f t="shared" si="0"/>
        <v>0</v>
      </c>
      <c r="G15" s="254" t="s">
        <v>804</v>
      </c>
    </row>
    <row r="16" spans="1:10" s="67" customFormat="1" ht="16.5" x14ac:dyDescent="0.35">
      <c r="A16" s="123">
        <v>10</v>
      </c>
      <c r="B16" s="254" t="s">
        <v>856</v>
      </c>
      <c r="C16" s="105" t="s">
        <v>773</v>
      </c>
      <c r="D16" s="52">
        <v>8.1022571875000029</v>
      </c>
      <c r="E16" s="181"/>
      <c r="F16" s="181">
        <f t="shared" si="0"/>
        <v>0</v>
      </c>
      <c r="G16" s="254" t="s">
        <v>804</v>
      </c>
    </row>
    <row r="17" spans="1:218" ht="16.5" x14ac:dyDescent="0.35">
      <c r="A17" s="43" t="s">
        <v>305</v>
      </c>
      <c r="B17" s="287" t="s">
        <v>817</v>
      </c>
      <c r="C17" s="70" t="s">
        <v>773</v>
      </c>
      <c r="D17" s="71">
        <v>7.292031468750003</v>
      </c>
      <c r="E17" s="181"/>
      <c r="F17" s="181">
        <f t="shared" si="0"/>
        <v>0</v>
      </c>
      <c r="G17" s="254" t="s">
        <v>804</v>
      </c>
    </row>
    <row r="18" spans="1:218" ht="16.5" x14ac:dyDescent="0.35">
      <c r="A18" s="43" t="s">
        <v>818</v>
      </c>
      <c r="B18" s="252" t="s">
        <v>857</v>
      </c>
      <c r="C18" s="84" t="s">
        <v>773</v>
      </c>
      <c r="D18" s="46">
        <v>0.81022571875000038</v>
      </c>
      <c r="E18" s="181"/>
      <c r="F18" s="181">
        <f t="shared" si="0"/>
        <v>0</v>
      </c>
      <c r="G18" s="254" t="s">
        <v>804</v>
      </c>
    </row>
    <row r="19" spans="1:218" s="67" customFormat="1" x14ac:dyDescent="0.35">
      <c r="A19" s="43" t="s">
        <v>819</v>
      </c>
      <c r="B19" s="252" t="s">
        <v>858</v>
      </c>
      <c r="C19" s="39" t="s">
        <v>19</v>
      </c>
      <c r="D19" s="46">
        <v>170.14740093750007</v>
      </c>
      <c r="E19" s="181"/>
      <c r="F19" s="181">
        <f t="shared" si="0"/>
        <v>0</v>
      </c>
      <c r="G19" s="254" t="s">
        <v>804</v>
      </c>
    </row>
    <row r="20" spans="1:218" ht="16.5" x14ac:dyDescent="0.35">
      <c r="A20" s="43" t="s">
        <v>820</v>
      </c>
      <c r="B20" s="253" t="s">
        <v>859</v>
      </c>
      <c r="C20" s="84" t="s">
        <v>773</v>
      </c>
      <c r="D20" s="52">
        <v>32.83</v>
      </c>
      <c r="E20" s="181"/>
      <c r="F20" s="181">
        <f t="shared" si="0"/>
        <v>0</v>
      </c>
      <c r="G20" s="254" t="s">
        <v>804</v>
      </c>
    </row>
    <row r="21" spans="1:218" ht="16.5" x14ac:dyDescent="0.35">
      <c r="A21" s="43" t="s">
        <v>547</v>
      </c>
      <c r="B21" s="253" t="s">
        <v>860</v>
      </c>
      <c r="C21" s="39" t="s">
        <v>773</v>
      </c>
      <c r="D21" s="46">
        <v>32.83</v>
      </c>
      <c r="E21" s="181"/>
      <c r="F21" s="181">
        <f t="shared" si="0"/>
        <v>0</v>
      </c>
      <c r="G21" s="254" t="s">
        <v>804</v>
      </c>
    </row>
    <row r="22" spans="1:218" ht="16.5" x14ac:dyDescent="0.35">
      <c r="A22" s="82" t="s">
        <v>821</v>
      </c>
      <c r="B22" s="255" t="s">
        <v>861</v>
      </c>
      <c r="C22" s="84" t="s">
        <v>773</v>
      </c>
      <c r="D22" s="52">
        <v>216.22150624999998</v>
      </c>
      <c r="E22" s="181"/>
      <c r="F22" s="181">
        <f t="shared" si="0"/>
        <v>0</v>
      </c>
      <c r="G22" s="254" t="s">
        <v>804</v>
      </c>
    </row>
    <row r="23" spans="1:218" ht="16.5" x14ac:dyDescent="0.35">
      <c r="A23" s="43" t="s">
        <v>467</v>
      </c>
      <c r="B23" s="259" t="s">
        <v>822</v>
      </c>
      <c r="C23" s="39" t="s">
        <v>773</v>
      </c>
      <c r="D23" s="46">
        <v>216.22150624999998</v>
      </c>
      <c r="E23" s="181"/>
      <c r="F23" s="181">
        <f t="shared" si="0"/>
        <v>0</v>
      </c>
      <c r="G23" s="254" t="s">
        <v>804</v>
      </c>
    </row>
    <row r="24" spans="1:218" s="67" customFormat="1" ht="16.5" x14ac:dyDescent="0.35">
      <c r="A24" s="82" t="s">
        <v>548</v>
      </c>
      <c r="B24" s="255" t="s">
        <v>807</v>
      </c>
      <c r="C24" s="84" t="s">
        <v>773</v>
      </c>
      <c r="D24" s="52">
        <v>19.11</v>
      </c>
      <c r="E24" s="181"/>
      <c r="F24" s="181">
        <f t="shared" si="0"/>
        <v>0</v>
      </c>
      <c r="G24" s="254" t="s">
        <v>804</v>
      </c>
    </row>
    <row r="25" spans="1:218" ht="16.5" x14ac:dyDescent="0.35">
      <c r="A25" s="82" t="s">
        <v>823</v>
      </c>
      <c r="B25" s="255" t="s">
        <v>862</v>
      </c>
      <c r="C25" s="84" t="s">
        <v>773</v>
      </c>
      <c r="D25" s="56">
        <v>1238.5999999999999</v>
      </c>
      <c r="E25" s="181"/>
      <c r="F25" s="181">
        <f t="shared" si="0"/>
        <v>0</v>
      </c>
      <c r="G25" s="254" t="s">
        <v>804</v>
      </c>
      <c r="H25" s="90"/>
    </row>
    <row r="26" spans="1:218" ht="16.5" x14ac:dyDescent="0.35">
      <c r="A26" s="82" t="s">
        <v>554</v>
      </c>
      <c r="B26" s="8" t="s">
        <v>863</v>
      </c>
      <c r="C26" s="84" t="s">
        <v>773</v>
      </c>
      <c r="D26" s="52">
        <v>11.14</v>
      </c>
      <c r="E26" s="181"/>
      <c r="F26" s="181">
        <f t="shared" si="0"/>
        <v>0</v>
      </c>
      <c r="G26" s="254" t="s">
        <v>804</v>
      </c>
      <c r="H26" s="90"/>
    </row>
    <row r="27" spans="1:218" x14ac:dyDescent="0.45">
      <c r="A27" s="82" t="s">
        <v>555</v>
      </c>
      <c r="B27" s="8" t="s">
        <v>864</v>
      </c>
      <c r="C27" s="84" t="s">
        <v>850</v>
      </c>
      <c r="D27" s="52">
        <v>452.06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557</v>
      </c>
      <c r="B28" s="8" t="s">
        <v>865</v>
      </c>
      <c r="C28" s="84" t="s">
        <v>850</v>
      </c>
      <c r="D28" s="52">
        <v>1714.65</v>
      </c>
      <c r="E28" s="181"/>
      <c r="F28" s="181">
        <f t="shared" si="0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23</v>
      </c>
      <c r="B29" s="257" t="s">
        <v>866</v>
      </c>
      <c r="C29" s="51" t="s">
        <v>27</v>
      </c>
      <c r="D29" s="52">
        <v>32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34" t="s">
        <v>560</v>
      </c>
      <c r="B30" s="257" t="s">
        <v>824</v>
      </c>
      <c r="C30" s="51" t="s">
        <v>27</v>
      </c>
      <c r="D30" s="56">
        <v>32.32</v>
      </c>
      <c r="E30" s="181"/>
      <c r="F30" s="181">
        <f t="shared" si="0"/>
        <v>0</v>
      </c>
      <c r="G30" s="254" t="s">
        <v>812</v>
      </c>
      <c r="H30" s="90"/>
    </row>
    <row r="31" spans="1:218" s="55" customFormat="1" x14ac:dyDescent="0.35">
      <c r="A31" s="134">
        <v>24</v>
      </c>
      <c r="B31" s="257" t="s">
        <v>867</v>
      </c>
      <c r="C31" s="51" t="s">
        <v>27</v>
      </c>
      <c r="D31" s="52">
        <v>32</v>
      </c>
      <c r="E31" s="181"/>
      <c r="F31" s="181">
        <f t="shared" si="0"/>
        <v>0</v>
      </c>
      <c r="G31" s="254" t="s">
        <v>804</v>
      </c>
    </row>
    <row r="32" spans="1:218" s="55" customFormat="1" x14ac:dyDescent="0.35">
      <c r="A32" s="134">
        <v>25</v>
      </c>
      <c r="B32" s="257" t="s">
        <v>868</v>
      </c>
      <c r="C32" s="51" t="s">
        <v>27</v>
      </c>
      <c r="D32" s="52">
        <v>32</v>
      </c>
      <c r="E32" s="181"/>
      <c r="F32" s="181">
        <f t="shared" si="0"/>
        <v>0</v>
      </c>
      <c r="G32" s="254" t="s">
        <v>804</v>
      </c>
    </row>
    <row r="33" spans="1:8" s="258" customFormat="1" x14ac:dyDescent="0.45">
      <c r="A33" s="134">
        <v>26</v>
      </c>
      <c r="B33" s="8" t="s">
        <v>869</v>
      </c>
      <c r="C33" s="51" t="s">
        <v>27</v>
      </c>
      <c r="D33" s="56">
        <v>183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134"/>
      <c r="B34" s="8" t="s">
        <v>870</v>
      </c>
      <c r="C34" s="51" t="s">
        <v>27</v>
      </c>
      <c r="D34" s="56">
        <v>184.83</v>
      </c>
      <c r="E34" s="181"/>
      <c r="F34" s="181">
        <f t="shared" si="0"/>
        <v>0</v>
      </c>
      <c r="G34" s="254" t="s">
        <v>804</v>
      </c>
    </row>
    <row r="35" spans="1:8" s="256" customFormat="1" x14ac:dyDescent="0.45">
      <c r="A35" s="134">
        <v>27</v>
      </c>
      <c r="B35" s="8" t="s">
        <v>871</v>
      </c>
      <c r="C35" s="51" t="s">
        <v>27</v>
      </c>
      <c r="D35" s="56">
        <v>183</v>
      </c>
      <c r="E35" s="181"/>
      <c r="F35" s="181">
        <f t="shared" si="0"/>
        <v>0</v>
      </c>
      <c r="G35" s="254" t="s">
        <v>804</v>
      </c>
      <c r="H35" s="90"/>
    </row>
    <row r="36" spans="1:8" s="256" customFormat="1" x14ac:dyDescent="0.45">
      <c r="A36" s="49" t="s">
        <v>306</v>
      </c>
      <c r="B36" s="8" t="s">
        <v>872</v>
      </c>
      <c r="C36" s="51" t="s">
        <v>27</v>
      </c>
      <c r="D36" s="56">
        <v>10</v>
      </c>
      <c r="E36" s="181"/>
      <c r="F36" s="181">
        <f t="shared" si="0"/>
        <v>0</v>
      </c>
      <c r="G36" s="254" t="s">
        <v>804</v>
      </c>
    </row>
    <row r="37" spans="1:8" s="256" customFormat="1" x14ac:dyDescent="0.45">
      <c r="A37" s="49" t="s">
        <v>568</v>
      </c>
      <c r="B37" s="8" t="s">
        <v>873</v>
      </c>
      <c r="C37" s="51" t="s">
        <v>27</v>
      </c>
      <c r="D37" s="56">
        <v>10.1</v>
      </c>
      <c r="E37" s="181"/>
      <c r="F37" s="181">
        <f t="shared" si="0"/>
        <v>0</v>
      </c>
      <c r="G37" s="254" t="s">
        <v>812</v>
      </c>
      <c r="H37" s="90"/>
    </row>
    <row r="38" spans="1:8" s="256" customFormat="1" x14ac:dyDescent="0.45">
      <c r="A38" s="49" t="s">
        <v>825</v>
      </c>
      <c r="B38" s="8" t="s">
        <v>874</v>
      </c>
      <c r="C38" s="51" t="s">
        <v>27</v>
      </c>
      <c r="D38" s="56">
        <v>10</v>
      </c>
      <c r="E38" s="181"/>
      <c r="F38" s="181">
        <f t="shared" si="0"/>
        <v>0</v>
      </c>
      <c r="G38" s="254" t="s">
        <v>804</v>
      </c>
    </row>
    <row r="39" spans="1:8" s="256" customFormat="1" x14ac:dyDescent="0.45">
      <c r="A39" s="134">
        <v>30</v>
      </c>
      <c r="B39" s="8" t="s">
        <v>875</v>
      </c>
      <c r="C39" s="51" t="s">
        <v>27</v>
      </c>
      <c r="D39" s="284">
        <v>7.5</v>
      </c>
      <c r="E39" s="181"/>
      <c r="F39" s="181">
        <f t="shared" si="0"/>
        <v>0</v>
      </c>
      <c r="G39" s="254" t="s">
        <v>804</v>
      </c>
      <c r="H39" s="90"/>
    </row>
    <row r="40" spans="1:8" x14ac:dyDescent="0.35">
      <c r="A40" s="134" t="s">
        <v>570</v>
      </c>
      <c r="B40" s="8" t="s">
        <v>876</v>
      </c>
      <c r="C40" s="51" t="s">
        <v>27</v>
      </c>
      <c r="D40" s="56">
        <v>7.5750000000000002</v>
      </c>
      <c r="E40" s="181"/>
      <c r="F40" s="181">
        <f t="shared" si="0"/>
        <v>0</v>
      </c>
      <c r="G40" s="254" t="s">
        <v>812</v>
      </c>
    </row>
    <row r="41" spans="1:8" x14ac:dyDescent="0.35">
      <c r="A41" s="134">
        <v>31</v>
      </c>
      <c r="B41" s="8" t="s">
        <v>877</v>
      </c>
      <c r="C41" s="51" t="s">
        <v>27</v>
      </c>
      <c r="D41" s="56">
        <v>7.5</v>
      </c>
      <c r="E41" s="181"/>
      <c r="F41" s="181">
        <f t="shared" si="0"/>
        <v>0</v>
      </c>
      <c r="G41" s="254" t="s">
        <v>804</v>
      </c>
      <c r="H41" s="90"/>
    </row>
    <row r="42" spans="1:8" x14ac:dyDescent="0.35">
      <c r="A42" s="49" t="s">
        <v>572</v>
      </c>
      <c r="B42" s="8" t="s">
        <v>878</v>
      </c>
      <c r="C42" s="51" t="s">
        <v>27</v>
      </c>
      <c r="D42" s="284">
        <v>20</v>
      </c>
      <c r="E42" s="181"/>
      <c r="F42" s="181">
        <f t="shared" si="0"/>
        <v>0</v>
      </c>
      <c r="G42" s="254" t="s">
        <v>804</v>
      </c>
    </row>
    <row r="43" spans="1:8" x14ac:dyDescent="0.35">
      <c r="A43" s="49" t="s">
        <v>573</v>
      </c>
      <c r="B43" s="8" t="s">
        <v>879</v>
      </c>
      <c r="C43" s="51" t="s">
        <v>27</v>
      </c>
      <c r="D43" s="56">
        <v>20.2</v>
      </c>
      <c r="E43" s="181"/>
      <c r="F43" s="181">
        <f t="shared" si="0"/>
        <v>0</v>
      </c>
      <c r="G43" s="254" t="s">
        <v>812</v>
      </c>
      <c r="H43" s="90"/>
    </row>
    <row r="44" spans="1:8" s="55" customFormat="1" x14ac:dyDescent="0.35">
      <c r="A44" s="49" t="s">
        <v>574</v>
      </c>
      <c r="B44" s="8" t="s">
        <v>880</v>
      </c>
      <c r="C44" s="51" t="s">
        <v>27</v>
      </c>
      <c r="D44" s="56">
        <v>20</v>
      </c>
      <c r="E44" s="181"/>
      <c r="F44" s="181">
        <f t="shared" si="0"/>
        <v>0</v>
      </c>
      <c r="G44" s="254" t="s">
        <v>804</v>
      </c>
    </row>
    <row r="45" spans="1:8" s="55" customFormat="1" x14ac:dyDescent="0.35">
      <c r="A45" s="134">
        <v>34</v>
      </c>
      <c r="B45" s="257" t="s">
        <v>881</v>
      </c>
      <c r="C45" s="51" t="s">
        <v>27</v>
      </c>
      <c r="D45" s="284">
        <v>96</v>
      </c>
      <c r="E45" s="181"/>
      <c r="F45" s="181">
        <f t="shared" si="0"/>
        <v>0</v>
      </c>
      <c r="G45" s="254" t="s">
        <v>804</v>
      </c>
      <c r="H45" s="90"/>
    </row>
    <row r="46" spans="1:8" x14ac:dyDescent="0.35">
      <c r="A46" s="134" t="s">
        <v>577</v>
      </c>
      <c r="B46" s="257" t="s">
        <v>826</v>
      </c>
      <c r="C46" s="51" t="s">
        <v>27</v>
      </c>
      <c r="D46" s="56">
        <v>96.960000000000008</v>
      </c>
      <c r="E46" s="181"/>
      <c r="F46" s="181">
        <f t="shared" si="0"/>
        <v>0</v>
      </c>
      <c r="G46" s="254" t="s">
        <v>812</v>
      </c>
    </row>
    <row r="47" spans="1:8" x14ac:dyDescent="0.35">
      <c r="A47" s="134">
        <v>35</v>
      </c>
      <c r="B47" s="257" t="s">
        <v>827</v>
      </c>
      <c r="C47" s="51" t="s">
        <v>27</v>
      </c>
      <c r="D47" s="56">
        <v>96</v>
      </c>
      <c r="E47" s="181"/>
      <c r="F47" s="181">
        <f t="shared" si="0"/>
        <v>0</v>
      </c>
      <c r="G47" s="254" t="s">
        <v>804</v>
      </c>
      <c r="H47" s="90"/>
    </row>
    <row r="48" spans="1:8" x14ac:dyDescent="0.35">
      <c r="A48" s="82" t="s">
        <v>351</v>
      </c>
      <c r="B48" s="8" t="s">
        <v>882</v>
      </c>
      <c r="C48" s="84" t="s">
        <v>27</v>
      </c>
      <c r="D48" s="88">
        <v>348.5</v>
      </c>
      <c r="E48" s="181"/>
      <c r="F48" s="181">
        <f t="shared" si="0"/>
        <v>0</v>
      </c>
      <c r="G48" s="254" t="s">
        <v>804</v>
      </c>
    </row>
    <row r="49" spans="1:8" ht="16.5" x14ac:dyDescent="0.35">
      <c r="A49" s="68" t="s">
        <v>353</v>
      </c>
      <c r="B49" s="257" t="s">
        <v>883</v>
      </c>
      <c r="C49" s="70" t="s">
        <v>773</v>
      </c>
      <c r="D49" s="280">
        <v>3.8514374999999998</v>
      </c>
      <c r="E49" s="181"/>
      <c r="F49" s="181">
        <f t="shared" si="0"/>
        <v>0</v>
      </c>
      <c r="G49" s="254" t="s">
        <v>804</v>
      </c>
      <c r="H49" s="90"/>
    </row>
    <row r="50" spans="1:8" x14ac:dyDescent="0.35">
      <c r="A50" s="68" t="s">
        <v>354</v>
      </c>
      <c r="B50" s="257" t="s">
        <v>808</v>
      </c>
      <c r="C50" s="51" t="s">
        <v>28</v>
      </c>
      <c r="D50" s="54">
        <v>1</v>
      </c>
      <c r="E50" s="181"/>
      <c r="F50" s="181">
        <f t="shared" si="0"/>
        <v>0</v>
      </c>
      <c r="G50" s="254" t="s">
        <v>812</v>
      </c>
    </row>
    <row r="51" spans="1:8" ht="16.5" x14ac:dyDescent="0.35">
      <c r="A51" s="68" t="s">
        <v>307</v>
      </c>
      <c r="B51" s="257" t="s">
        <v>884</v>
      </c>
      <c r="C51" s="70" t="s">
        <v>773</v>
      </c>
      <c r="D51" s="280">
        <v>3.8514374999999998</v>
      </c>
      <c r="E51" s="181"/>
      <c r="F51" s="181">
        <f t="shared" si="0"/>
        <v>0</v>
      </c>
      <c r="G51" s="254" t="s">
        <v>804</v>
      </c>
      <c r="H51" s="90"/>
    </row>
    <row r="52" spans="1:8" s="55" customFormat="1" x14ac:dyDescent="0.35">
      <c r="A52" s="68" t="s">
        <v>579</v>
      </c>
      <c r="B52" s="257" t="s">
        <v>808</v>
      </c>
      <c r="C52" s="51" t="s">
        <v>28</v>
      </c>
      <c r="D52" s="54">
        <v>1</v>
      </c>
      <c r="E52" s="181"/>
      <c r="F52" s="181">
        <f t="shared" si="0"/>
        <v>0</v>
      </c>
      <c r="G52" s="254" t="s">
        <v>812</v>
      </c>
    </row>
    <row r="53" spans="1:8" s="55" customFormat="1" ht="16.5" x14ac:dyDescent="0.35">
      <c r="A53" s="68" t="s">
        <v>262</v>
      </c>
      <c r="B53" s="257" t="s">
        <v>885</v>
      </c>
      <c r="C53" s="70" t="s">
        <v>773</v>
      </c>
      <c r="D53" s="280">
        <v>7.022875</v>
      </c>
      <c r="E53" s="181"/>
      <c r="F53" s="181">
        <f t="shared" si="0"/>
        <v>0</v>
      </c>
      <c r="G53" s="254" t="s">
        <v>804</v>
      </c>
      <c r="H53" s="90"/>
    </row>
    <row r="54" spans="1:8" x14ac:dyDescent="0.35">
      <c r="A54" s="68" t="s">
        <v>580</v>
      </c>
      <c r="B54" s="257" t="s">
        <v>808</v>
      </c>
      <c r="C54" s="51" t="s">
        <v>28</v>
      </c>
      <c r="D54" s="54">
        <v>2</v>
      </c>
      <c r="E54" s="181"/>
      <c r="F54" s="181">
        <f t="shared" si="0"/>
        <v>0</v>
      </c>
      <c r="G54" s="254" t="s">
        <v>812</v>
      </c>
    </row>
    <row r="55" spans="1:8" ht="16.5" x14ac:dyDescent="0.35">
      <c r="A55" s="68" t="s">
        <v>263</v>
      </c>
      <c r="B55" s="257" t="s">
        <v>886</v>
      </c>
      <c r="C55" s="70" t="s">
        <v>773</v>
      </c>
      <c r="D55" s="280">
        <v>3.5114375</v>
      </c>
      <c r="E55" s="181"/>
      <c r="F55" s="181">
        <f t="shared" si="0"/>
        <v>0</v>
      </c>
      <c r="G55" s="254" t="s">
        <v>804</v>
      </c>
      <c r="H55" s="90"/>
    </row>
    <row r="56" spans="1:8" s="55" customFormat="1" x14ac:dyDescent="0.35">
      <c r="A56" s="68" t="s">
        <v>581</v>
      </c>
      <c r="B56" s="257" t="s">
        <v>808</v>
      </c>
      <c r="C56" s="51" t="s">
        <v>28</v>
      </c>
      <c r="D56" s="54">
        <v>1</v>
      </c>
      <c r="E56" s="181"/>
      <c r="F56" s="181">
        <f t="shared" si="0"/>
        <v>0</v>
      </c>
      <c r="G56" s="254" t="s">
        <v>812</v>
      </c>
    </row>
    <row r="57" spans="1:8" s="55" customFormat="1" ht="16.5" x14ac:dyDescent="0.35">
      <c r="A57" s="68" t="s">
        <v>264</v>
      </c>
      <c r="B57" s="257" t="s">
        <v>887</v>
      </c>
      <c r="C57" s="70" t="s">
        <v>773</v>
      </c>
      <c r="D57" s="280">
        <v>3.5114375</v>
      </c>
      <c r="E57" s="181"/>
      <c r="F57" s="181">
        <f t="shared" si="0"/>
        <v>0</v>
      </c>
      <c r="G57" s="254" t="s">
        <v>804</v>
      </c>
      <c r="H57" s="90"/>
    </row>
    <row r="58" spans="1:8" s="55" customFormat="1" x14ac:dyDescent="0.35">
      <c r="A58" s="68" t="s">
        <v>582</v>
      </c>
      <c r="B58" s="257" t="s">
        <v>808</v>
      </c>
      <c r="C58" s="51" t="s">
        <v>28</v>
      </c>
      <c r="D58" s="54">
        <v>1</v>
      </c>
      <c r="E58" s="181"/>
      <c r="F58" s="181">
        <f t="shared" si="0"/>
        <v>0</v>
      </c>
      <c r="G58" s="254" t="s">
        <v>812</v>
      </c>
    </row>
    <row r="59" spans="1:8" s="55" customFormat="1" ht="16.5" x14ac:dyDescent="0.35">
      <c r="A59" s="68" t="s">
        <v>265</v>
      </c>
      <c r="B59" s="257" t="s">
        <v>888</v>
      </c>
      <c r="C59" s="70" t="s">
        <v>773</v>
      </c>
      <c r="D59" s="277">
        <v>1.6332499999999999</v>
      </c>
      <c r="E59" s="181"/>
      <c r="F59" s="181">
        <f t="shared" si="0"/>
        <v>0</v>
      </c>
      <c r="G59" s="254" t="s">
        <v>804</v>
      </c>
      <c r="H59" s="90"/>
    </row>
    <row r="60" spans="1:8" s="55" customFormat="1" x14ac:dyDescent="0.35">
      <c r="A60" s="68" t="s">
        <v>583</v>
      </c>
      <c r="B60" s="257" t="s">
        <v>889</v>
      </c>
      <c r="C60" s="51" t="s">
        <v>28</v>
      </c>
      <c r="D60" s="56">
        <v>1</v>
      </c>
      <c r="E60" s="181"/>
      <c r="F60" s="181">
        <f t="shared" si="0"/>
        <v>0</v>
      </c>
      <c r="G60" s="254" t="s">
        <v>812</v>
      </c>
    </row>
    <row r="61" spans="1:8" s="55" customFormat="1" ht="16.5" x14ac:dyDescent="0.35">
      <c r="A61" s="68" t="s">
        <v>266</v>
      </c>
      <c r="B61" s="257" t="s">
        <v>890</v>
      </c>
      <c r="C61" s="70" t="s">
        <v>773</v>
      </c>
      <c r="D61" s="277">
        <v>1.6332499999999999</v>
      </c>
      <c r="E61" s="181"/>
      <c r="F61" s="181">
        <f t="shared" si="0"/>
        <v>0</v>
      </c>
      <c r="G61" s="254" t="s">
        <v>804</v>
      </c>
      <c r="H61" s="90"/>
    </row>
    <row r="62" spans="1:8" s="55" customFormat="1" x14ac:dyDescent="0.35">
      <c r="A62" s="68" t="s">
        <v>584</v>
      </c>
      <c r="B62" s="257" t="s">
        <v>889</v>
      </c>
      <c r="C62" s="51" t="s">
        <v>28</v>
      </c>
      <c r="D62" s="56">
        <v>1</v>
      </c>
      <c r="E62" s="181"/>
      <c r="F62" s="181">
        <f t="shared" si="0"/>
        <v>0</v>
      </c>
      <c r="G62" s="254" t="s">
        <v>812</v>
      </c>
      <c r="H62" s="90"/>
    </row>
    <row r="63" spans="1:8" s="55" customFormat="1" ht="16.5" x14ac:dyDescent="0.35">
      <c r="A63" s="68" t="s">
        <v>267</v>
      </c>
      <c r="B63" s="257" t="s">
        <v>891</v>
      </c>
      <c r="C63" s="70" t="s">
        <v>773</v>
      </c>
      <c r="D63" s="277">
        <v>2.9864999999999999</v>
      </c>
      <c r="E63" s="181"/>
      <c r="F63" s="181">
        <f t="shared" si="0"/>
        <v>0</v>
      </c>
      <c r="G63" s="254" t="s">
        <v>804</v>
      </c>
    </row>
    <row r="64" spans="1:8" s="55" customFormat="1" x14ac:dyDescent="0.35">
      <c r="A64" s="68" t="s">
        <v>585</v>
      </c>
      <c r="B64" s="257" t="s">
        <v>889</v>
      </c>
      <c r="C64" s="51" t="s">
        <v>28</v>
      </c>
      <c r="D64" s="56">
        <v>2</v>
      </c>
      <c r="E64" s="181"/>
      <c r="F64" s="181">
        <f t="shared" si="0"/>
        <v>0</v>
      </c>
      <c r="G64" s="254" t="s">
        <v>812</v>
      </c>
      <c r="H64" s="90"/>
    </row>
    <row r="65" spans="1:8" s="55" customFormat="1" ht="16.5" x14ac:dyDescent="0.35">
      <c r="A65" s="68" t="s">
        <v>268</v>
      </c>
      <c r="B65" s="257" t="s">
        <v>892</v>
      </c>
      <c r="C65" s="70" t="s">
        <v>773</v>
      </c>
      <c r="D65" s="277">
        <v>1.49325</v>
      </c>
      <c r="E65" s="181"/>
      <c r="F65" s="181">
        <f t="shared" si="0"/>
        <v>0</v>
      </c>
      <c r="G65" s="254" t="s">
        <v>804</v>
      </c>
    </row>
    <row r="66" spans="1:8" s="55" customFormat="1" x14ac:dyDescent="0.35">
      <c r="A66" s="68" t="s">
        <v>586</v>
      </c>
      <c r="B66" s="257" t="s">
        <v>889</v>
      </c>
      <c r="C66" s="51" t="s">
        <v>28</v>
      </c>
      <c r="D66" s="56">
        <v>1</v>
      </c>
      <c r="E66" s="181"/>
      <c r="F66" s="181">
        <f t="shared" si="0"/>
        <v>0</v>
      </c>
      <c r="G66" s="254" t="s">
        <v>812</v>
      </c>
      <c r="H66" s="90"/>
    </row>
    <row r="67" spans="1:8" s="55" customFormat="1" ht="16.5" x14ac:dyDescent="0.35">
      <c r="A67" s="68" t="s">
        <v>269</v>
      </c>
      <c r="B67" s="257" t="s">
        <v>893</v>
      </c>
      <c r="C67" s="70" t="s">
        <v>773</v>
      </c>
      <c r="D67" s="277">
        <v>1.49325</v>
      </c>
      <c r="E67" s="181"/>
      <c r="F67" s="181">
        <f t="shared" si="0"/>
        <v>0</v>
      </c>
      <c r="G67" s="254" t="s">
        <v>804</v>
      </c>
    </row>
    <row r="68" spans="1:8" s="55" customFormat="1" x14ac:dyDescent="0.35">
      <c r="A68" s="68" t="s">
        <v>587</v>
      </c>
      <c r="B68" s="257" t="s">
        <v>889</v>
      </c>
      <c r="C68" s="51" t="s">
        <v>28</v>
      </c>
      <c r="D68" s="56">
        <v>1</v>
      </c>
      <c r="E68" s="181"/>
      <c r="F68" s="181">
        <f t="shared" si="0"/>
        <v>0</v>
      </c>
      <c r="G68" s="254" t="s">
        <v>812</v>
      </c>
      <c r="H68" s="90"/>
    </row>
    <row r="69" spans="1:8" s="55" customFormat="1" ht="16.5" x14ac:dyDescent="0.35">
      <c r="A69" s="68" t="s">
        <v>270</v>
      </c>
      <c r="B69" s="257" t="s">
        <v>894</v>
      </c>
      <c r="C69" s="70" t="s">
        <v>773</v>
      </c>
      <c r="D69" s="277">
        <v>1.1632500000000001</v>
      </c>
      <c r="E69" s="181"/>
      <c r="F69" s="181">
        <f t="shared" si="0"/>
        <v>0</v>
      </c>
      <c r="G69" s="254" t="s">
        <v>804</v>
      </c>
    </row>
    <row r="70" spans="1:8" s="55" customFormat="1" x14ac:dyDescent="0.35">
      <c r="A70" s="68" t="s">
        <v>588</v>
      </c>
      <c r="B70" s="257" t="s">
        <v>889</v>
      </c>
      <c r="C70" s="51" t="s">
        <v>28</v>
      </c>
      <c r="D70" s="56">
        <v>1</v>
      </c>
      <c r="E70" s="181"/>
      <c r="F70" s="181">
        <f t="shared" si="0"/>
        <v>0</v>
      </c>
      <c r="G70" s="254" t="s">
        <v>812</v>
      </c>
      <c r="H70" s="90"/>
    </row>
    <row r="71" spans="1:8" s="55" customFormat="1" ht="16.5" x14ac:dyDescent="0.35">
      <c r="A71" s="68" t="s">
        <v>828</v>
      </c>
      <c r="B71" s="257" t="s">
        <v>895</v>
      </c>
      <c r="C71" s="70" t="s">
        <v>773</v>
      </c>
      <c r="D71" s="277">
        <v>0.97324999999999995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68" t="s">
        <v>589</v>
      </c>
      <c r="B72" s="257" t="s">
        <v>889</v>
      </c>
      <c r="C72" s="51" t="s">
        <v>28</v>
      </c>
      <c r="D72" s="56">
        <v>1</v>
      </c>
      <c r="E72" s="181"/>
      <c r="F72" s="181">
        <f t="shared" si="0"/>
        <v>0</v>
      </c>
      <c r="G72" s="254" t="s">
        <v>812</v>
      </c>
      <c r="H72" s="90"/>
    </row>
    <row r="73" spans="1:8" s="55" customFormat="1" x14ac:dyDescent="0.35">
      <c r="A73" s="49" t="s">
        <v>829</v>
      </c>
      <c r="B73" s="253" t="s">
        <v>809</v>
      </c>
      <c r="C73" s="70" t="s">
        <v>27</v>
      </c>
      <c r="D73" s="54">
        <v>183.3</v>
      </c>
      <c r="E73" s="181"/>
      <c r="F73" s="181">
        <f t="shared" ref="F73:F117" si="1">D73*E73</f>
        <v>0</v>
      </c>
      <c r="G73" s="254" t="s">
        <v>804</v>
      </c>
    </row>
    <row r="74" spans="1:8" s="55" customFormat="1" x14ac:dyDescent="0.35">
      <c r="A74" s="281" t="s">
        <v>830</v>
      </c>
      <c r="B74" s="288" t="s">
        <v>896</v>
      </c>
      <c r="C74" s="206" t="s">
        <v>211</v>
      </c>
      <c r="D74" s="282">
        <v>2</v>
      </c>
      <c r="E74" s="181"/>
      <c r="F74" s="181">
        <f t="shared" si="1"/>
        <v>0</v>
      </c>
      <c r="G74" s="254" t="s">
        <v>804</v>
      </c>
      <c r="H74" s="90"/>
    </row>
    <row r="75" spans="1:8" s="55" customFormat="1" x14ac:dyDescent="0.35">
      <c r="A75" s="281" t="s">
        <v>592</v>
      </c>
      <c r="B75" s="288" t="s">
        <v>897</v>
      </c>
      <c r="C75" s="206" t="s">
        <v>211</v>
      </c>
      <c r="D75" s="282">
        <v>22</v>
      </c>
      <c r="E75" s="181"/>
      <c r="F75" s="181">
        <f t="shared" si="1"/>
        <v>0</v>
      </c>
      <c r="G75" s="254" t="s">
        <v>804</v>
      </c>
    </row>
    <row r="76" spans="1:8" s="55" customFormat="1" x14ac:dyDescent="0.35">
      <c r="A76" s="281" t="s">
        <v>599</v>
      </c>
      <c r="B76" s="288" t="s">
        <v>898</v>
      </c>
      <c r="C76" s="206" t="s">
        <v>211</v>
      </c>
      <c r="D76" s="282">
        <v>1</v>
      </c>
      <c r="E76" s="181"/>
      <c r="F76" s="181">
        <f t="shared" si="1"/>
        <v>0</v>
      </c>
      <c r="G76" s="254" t="s">
        <v>804</v>
      </c>
      <c r="H76" s="90"/>
    </row>
    <row r="77" spans="1:8" s="55" customFormat="1" x14ac:dyDescent="0.35">
      <c r="A77" s="281" t="s">
        <v>271</v>
      </c>
      <c r="B77" s="288" t="s">
        <v>899</v>
      </c>
      <c r="C77" s="206" t="s">
        <v>211</v>
      </c>
      <c r="D77" s="282">
        <v>1</v>
      </c>
      <c r="E77" s="181"/>
      <c r="F77" s="181">
        <f t="shared" si="1"/>
        <v>0</v>
      </c>
      <c r="G77" s="254" t="s">
        <v>804</v>
      </c>
    </row>
    <row r="78" spans="1:8" s="55" customFormat="1" x14ac:dyDescent="0.35">
      <c r="A78" s="281" t="s">
        <v>272</v>
      </c>
      <c r="B78" s="288" t="s">
        <v>900</v>
      </c>
      <c r="C78" s="206" t="s">
        <v>211</v>
      </c>
      <c r="D78" s="282">
        <v>2</v>
      </c>
      <c r="E78" s="181"/>
      <c r="F78" s="181">
        <f t="shared" si="1"/>
        <v>0</v>
      </c>
      <c r="G78" s="254" t="s">
        <v>804</v>
      </c>
      <c r="H78" s="90"/>
    </row>
    <row r="79" spans="1:8" s="55" customFormat="1" x14ac:dyDescent="0.35">
      <c r="A79" s="281" t="s">
        <v>273</v>
      </c>
      <c r="B79" s="288" t="s">
        <v>901</v>
      </c>
      <c r="C79" s="206" t="s">
        <v>211</v>
      </c>
      <c r="D79" s="282">
        <v>13</v>
      </c>
      <c r="E79" s="181"/>
      <c r="F79" s="181">
        <f t="shared" si="1"/>
        <v>0</v>
      </c>
      <c r="G79" s="254" t="s">
        <v>804</v>
      </c>
    </row>
    <row r="80" spans="1:8" s="55" customFormat="1" x14ac:dyDescent="0.35">
      <c r="A80" s="281" t="s">
        <v>610</v>
      </c>
      <c r="B80" s="288" t="s">
        <v>902</v>
      </c>
      <c r="C80" s="206" t="s">
        <v>211</v>
      </c>
      <c r="D80" s="282">
        <v>2</v>
      </c>
      <c r="E80" s="181"/>
      <c r="F80" s="181">
        <f t="shared" si="1"/>
        <v>0</v>
      </c>
      <c r="G80" s="254" t="s">
        <v>804</v>
      </c>
      <c r="H80" s="90"/>
    </row>
    <row r="81" spans="1:8" s="55" customFormat="1" x14ac:dyDescent="0.35">
      <c r="A81" s="49" t="s">
        <v>611</v>
      </c>
      <c r="B81" s="260" t="s">
        <v>831</v>
      </c>
      <c r="C81" s="51" t="s">
        <v>211</v>
      </c>
      <c r="D81" s="283">
        <v>5</v>
      </c>
      <c r="E81" s="181"/>
      <c r="F81" s="181">
        <f t="shared" si="1"/>
        <v>0</v>
      </c>
      <c r="G81" s="254" t="s">
        <v>804</v>
      </c>
    </row>
    <row r="82" spans="1:8" s="55" customFormat="1" x14ac:dyDescent="0.35">
      <c r="A82" s="49" t="s">
        <v>612</v>
      </c>
      <c r="B82" s="257" t="s">
        <v>903</v>
      </c>
      <c r="C82" s="51" t="s">
        <v>28</v>
      </c>
      <c r="D82" s="56">
        <v>4</v>
      </c>
      <c r="E82" s="181"/>
      <c r="F82" s="181">
        <f t="shared" si="1"/>
        <v>0</v>
      </c>
      <c r="G82" s="254" t="s">
        <v>804</v>
      </c>
      <c r="H82" s="90"/>
    </row>
    <row r="83" spans="1:8" s="55" customFormat="1" x14ac:dyDescent="0.35">
      <c r="A83" s="49" t="s">
        <v>613</v>
      </c>
      <c r="B83" s="257" t="s">
        <v>832</v>
      </c>
      <c r="C83" s="51" t="s">
        <v>28</v>
      </c>
      <c r="D83" s="56">
        <v>4</v>
      </c>
      <c r="E83" s="181"/>
      <c r="F83" s="181">
        <f t="shared" si="1"/>
        <v>0</v>
      </c>
      <c r="G83" s="254" t="s">
        <v>812</v>
      </c>
    </row>
    <row r="84" spans="1:8" s="55" customFormat="1" x14ac:dyDescent="0.35">
      <c r="A84" s="49" t="s">
        <v>833</v>
      </c>
      <c r="B84" s="257" t="s">
        <v>904</v>
      </c>
      <c r="C84" s="51" t="s">
        <v>28</v>
      </c>
      <c r="D84" s="56">
        <v>16</v>
      </c>
      <c r="E84" s="181"/>
      <c r="F84" s="181">
        <f t="shared" si="1"/>
        <v>0</v>
      </c>
      <c r="G84" s="254" t="s">
        <v>812</v>
      </c>
    </row>
    <row r="85" spans="1:8" s="55" customFormat="1" x14ac:dyDescent="0.35">
      <c r="A85" s="49" t="s">
        <v>614</v>
      </c>
      <c r="B85" s="257" t="s">
        <v>905</v>
      </c>
      <c r="C85" s="51" t="s">
        <v>28</v>
      </c>
      <c r="D85" s="56">
        <v>2</v>
      </c>
      <c r="E85" s="181"/>
      <c r="F85" s="181">
        <f t="shared" si="1"/>
        <v>0</v>
      </c>
      <c r="G85" s="254" t="s">
        <v>804</v>
      </c>
      <c r="H85" s="90"/>
    </row>
    <row r="86" spans="1:8" s="55" customFormat="1" x14ac:dyDescent="0.35">
      <c r="A86" s="49" t="s">
        <v>615</v>
      </c>
      <c r="B86" s="257" t="s">
        <v>834</v>
      </c>
      <c r="C86" s="51" t="s">
        <v>28</v>
      </c>
      <c r="D86" s="56">
        <v>2</v>
      </c>
      <c r="E86" s="181"/>
      <c r="F86" s="181">
        <f t="shared" si="1"/>
        <v>0</v>
      </c>
      <c r="G86" s="254" t="s">
        <v>812</v>
      </c>
    </row>
    <row r="87" spans="1:8" s="55" customFormat="1" x14ac:dyDescent="0.35">
      <c r="A87" s="49" t="s">
        <v>835</v>
      </c>
      <c r="B87" s="257" t="s">
        <v>906</v>
      </c>
      <c r="C87" s="51" t="s">
        <v>28</v>
      </c>
      <c r="D87" s="56">
        <v>8</v>
      </c>
      <c r="E87" s="181"/>
      <c r="F87" s="181">
        <f t="shared" si="1"/>
        <v>0</v>
      </c>
      <c r="G87" s="254" t="s">
        <v>812</v>
      </c>
      <c r="H87" s="90"/>
    </row>
    <row r="88" spans="1:8" s="55" customFormat="1" x14ac:dyDescent="0.35">
      <c r="A88" s="49" t="s">
        <v>616</v>
      </c>
      <c r="B88" s="257" t="s">
        <v>907</v>
      </c>
      <c r="C88" s="51" t="s">
        <v>28</v>
      </c>
      <c r="D88" s="56">
        <v>2</v>
      </c>
      <c r="E88" s="181"/>
      <c r="F88" s="181">
        <f t="shared" si="1"/>
        <v>0</v>
      </c>
      <c r="G88" s="254" t="s">
        <v>804</v>
      </c>
    </row>
    <row r="89" spans="1:8" s="55" customFormat="1" x14ac:dyDescent="0.35">
      <c r="A89" s="49" t="s">
        <v>617</v>
      </c>
      <c r="B89" s="257" t="s">
        <v>836</v>
      </c>
      <c r="C89" s="51" t="s">
        <v>28</v>
      </c>
      <c r="D89" s="56">
        <v>2</v>
      </c>
      <c r="E89" s="181"/>
      <c r="F89" s="181">
        <f t="shared" si="1"/>
        <v>0</v>
      </c>
      <c r="G89" s="254" t="s">
        <v>812</v>
      </c>
    </row>
    <row r="90" spans="1:8" s="55" customFormat="1" x14ac:dyDescent="0.35">
      <c r="A90" s="49" t="s">
        <v>837</v>
      </c>
      <c r="B90" s="257" t="s">
        <v>908</v>
      </c>
      <c r="C90" s="51" t="s">
        <v>28</v>
      </c>
      <c r="D90" s="56">
        <v>4</v>
      </c>
      <c r="E90" s="181"/>
      <c r="F90" s="181">
        <f t="shared" si="1"/>
        <v>0</v>
      </c>
      <c r="G90" s="254" t="s">
        <v>812</v>
      </c>
    </row>
    <row r="91" spans="1:8" s="55" customFormat="1" x14ac:dyDescent="0.35">
      <c r="A91" s="49" t="s">
        <v>838</v>
      </c>
      <c r="B91" s="257" t="s">
        <v>909</v>
      </c>
      <c r="C91" s="51" t="s">
        <v>28</v>
      </c>
      <c r="D91" s="56">
        <v>2</v>
      </c>
      <c r="E91" s="181"/>
      <c r="F91" s="181">
        <f t="shared" si="1"/>
        <v>0</v>
      </c>
      <c r="G91" s="254" t="s">
        <v>804</v>
      </c>
      <c r="H91" s="90"/>
    </row>
    <row r="92" spans="1:8" s="55" customFormat="1" x14ac:dyDescent="0.35">
      <c r="A92" s="49" t="s">
        <v>618</v>
      </c>
      <c r="B92" s="257" t="s">
        <v>839</v>
      </c>
      <c r="C92" s="51" t="s">
        <v>28</v>
      </c>
      <c r="D92" s="56">
        <v>2</v>
      </c>
      <c r="E92" s="181"/>
      <c r="F92" s="181">
        <f t="shared" si="1"/>
        <v>0</v>
      </c>
      <c r="G92" s="254" t="s">
        <v>812</v>
      </c>
      <c r="H92" s="90"/>
    </row>
    <row r="93" spans="1:8" s="55" customFormat="1" x14ac:dyDescent="0.35">
      <c r="A93" s="49" t="s">
        <v>840</v>
      </c>
      <c r="B93" s="257" t="s">
        <v>910</v>
      </c>
      <c r="C93" s="51" t="s">
        <v>28</v>
      </c>
      <c r="D93" s="56">
        <v>4</v>
      </c>
      <c r="E93" s="181"/>
      <c r="F93" s="181">
        <f t="shared" si="1"/>
        <v>0</v>
      </c>
      <c r="G93" s="254" t="s">
        <v>812</v>
      </c>
      <c r="H93" s="90"/>
    </row>
    <row r="94" spans="1:8" s="55" customFormat="1" x14ac:dyDescent="0.35">
      <c r="A94" s="49" t="s">
        <v>841</v>
      </c>
      <c r="B94" s="257" t="s">
        <v>911</v>
      </c>
      <c r="C94" s="51" t="s">
        <v>28</v>
      </c>
      <c r="D94" s="56">
        <v>14</v>
      </c>
      <c r="E94" s="181"/>
      <c r="F94" s="181">
        <f t="shared" si="1"/>
        <v>0</v>
      </c>
      <c r="G94" s="254" t="s">
        <v>804</v>
      </c>
      <c r="H94" s="90"/>
    </row>
    <row r="95" spans="1:8" s="55" customFormat="1" x14ac:dyDescent="0.35">
      <c r="A95" s="49" t="s">
        <v>619</v>
      </c>
      <c r="B95" s="257" t="s">
        <v>842</v>
      </c>
      <c r="C95" s="51" t="s">
        <v>28</v>
      </c>
      <c r="D95" s="56">
        <v>14</v>
      </c>
      <c r="E95" s="181"/>
      <c r="F95" s="181">
        <f t="shared" si="1"/>
        <v>0</v>
      </c>
      <c r="G95" s="254" t="s">
        <v>812</v>
      </c>
      <c r="H95" s="90"/>
    </row>
    <row r="96" spans="1:8" s="55" customFormat="1" x14ac:dyDescent="0.35">
      <c r="A96" s="49" t="s">
        <v>843</v>
      </c>
      <c r="B96" s="257" t="s">
        <v>912</v>
      </c>
      <c r="C96" s="51" t="s">
        <v>28</v>
      </c>
      <c r="D96" s="56">
        <v>56</v>
      </c>
      <c r="E96" s="181"/>
      <c r="F96" s="181">
        <f t="shared" si="1"/>
        <v>0</v>
      </c>
      <c r="G96" s="254" t="s">
        <v>812</v>
      </c>
      <c r="H96" s="90"/>
    </row>
    <row r="97" spans="1:8" s="55" customFormat="1" x14ac:dyDescent="0.35">
      <c r="A97" s="49" t="s">
        <v>844</v>
      </c>
      <c r="B97" s="8" t="s">
        <v>913</v>
      </c>
      <c r="C97" s="51" t="s">
        <v>27</v>
      </c>
      <c r="D97" s="284">
        <v>50</v>
      </c>
      <c r="E97" s="181"/>
      <c r="F97" s="181">
        <f t="shared" si="1"/>
        <v>0</v>
      </c>
      <c r="G97" s="254" t="s">
        <v>804</v>
      </c>
    </row>
    <row r="98" spans="1:8" s="55" customFormat="1" x14ac:dyDescent="0.35">
      <c r="A98" s="49" t="s">
        <v>620</v>
      </c>
      <c r="B98" s="8" t="s">
        <v>914</v>
      </c>
      <c r="C98" s="51" t="s">
        <v>27</v>
      </c>
      <c r="D98" s="56">
        <v>50.5</v>
      </c>
      <c r="E98" s="181"/>
      <c r="F98" s="181">
        <f t="shared" si="1"/>
        <v>0</v>
      </c>
      <c r="G98" s="254" t="s">
        <v>812</v>
      </c>
      <c r="H98" s="90"/>
    </row>
    <row r="99" spans="1:8" s="55" customFormat="1" x14ac:dyDescent="0.35">
      <c r="A99" s="49" t="s">
        <v>845</v>
      </c>
      <c r="B99" s="8" t="s">
        <v>915</v>
      </c>
      <c r="C99" s="51" t="s">
        <v>27</v>
      </c>
      <c r="D99" s="56">
        <v>50</v>
      </c>
      <c r="E99" s="181"/>
      <c r="F99" s="181">
        <f t="shared" si="1"/>
        <v>0</v>
      </c>
      <c r="G99" s="254" t="s">
        <v>804</v>
      </c>
      <c r="H99" s="90"/>
    </row>
    <row r="100" spans="1:8" s="55" customFormat="1" x14ac:dyDescent="0.35">
      <c r="A100" s="49" t="s">
        <v>622</v>
      </c>
      <c r="B100" s="257" t="s">
        <v>916</v>
      </c>
      <c r="C100" s="51" t="s">
        <v>28</v>
      </c>
      <c r="D100" s="56">
        <v>2</v>
      </c>
      <c r="E100" s="181"/>
      <c r="F100" s="181">
        <f t="shared" si="1"/>
        <v>0</v>
      </c>
      <c r="G100" s="254" t="s">
        <v>804</v>
      </c>
      <c r="H100" s="90"/>
    </row>
    <row r="101" spans="1:8" s="55" customFormat="1" x14ac:dyDescent="0.35">
      <c r="A101" s="49" t="s">
        <v>623</v>
      </c>
      <c r="B101" s="257" t="s">
        <v>917</v>
      </c>
      <c r="C101" s="51" t="s">
        <v>28</v>
      </c>
      <c r="D101" s="56">
        <v>2</v>
      </c>
      <c r="E101" s="181"/>
      <c r="F101" s="181">
        <f t="shared" si="1"/>
        <v>0</v>
      </c>
      <c r="G101" s="254" t="s">
        <v>812</v>
      </c>
      <c r="H101" s="90"/>
    </row>
    <row r="102" spans="1:8" s="55" customFormat="1" x14ac:dyDescent="0.35">
      <c r="A102" s="49" t="s">
        <v>624</v>
      </c>
      <c r="B102" s="257" t="s">
        <v>918</v>
      </c>
      <c r="C102" s="51" t="s">
        <v>28</v>
      </c>
      <c r="D102" s="56">
        <v>8</v>
      </c>
      <c r="E102" s="181"/>
      <c r="F102" s="181">
        <f t="shared" si="1"/>
        <v>0</v>
      </c>
      <c r="G102" s="254" t="s">
        <v>812</v>
      </c>
      <c r="H102" s="90"/>
    </row>
    <row r="103" spans="1:8" s="55" customFormat="1" x14ac:dyDescent="0.35">
      <c r="A103" s="134">
        <v>66</v>
      </c>
      <c r="B103" s="257" t="s">
        <v>919</v>
      </c>
      <c r="C103" s="51" t="s">
        <v>27</v>
      </c>
      <c r="D103" s="276">
        <v>50</v>
      </c>
      <c r="E103" s="181"/>
      <c r="F103" s="181">
        <f t="shared" si="1"/>
        <v>0</v>
      </c>
      <c r="G103" s="254" t="s">
        <v>804</v>
      </c>
      <c r="H103" s="90"/>
    </row>
    <row r="104" spans="1:8" s="55" customFormat="1" x14ac:dyDescent="0.35">
      <c r="A104" s="134">
        <v>67</v>
      </c>
      <c r="B104" s="257" t="s">
        <v>920</v>
      </c>
      <c r="C104" s="51" t="s">
        <v>27</v>
      </c>
      <c r="D104" s="276">
        <v>50</v>
      </c>
      <c r="E104" s="181"/>
      <c r="F104" s="181">
        <f t="shared" si="1"/>
        <v>0</v>
      </c>
      <c r="G104" s="254" t="s">
        <v>804</v>
      </c>
    </row>
    <row r="105" spans="1:8" s="55" customFormat="1" ht="16.5" x14ac:dyDescent="0.35">
      <c r="A105" s="68" t="s">
        <v>630</v>
      </c>
      <c r="B105" s="257" t="s">
        <v>921</v>
      </c>
      <c r="C105" s="70" t="s">
        <v>773</v>
      </c>
      <c r="D105" s="277">
        <v>4.6500000000000004</v>
      </c>
      <c r="E105" s="181"/>
      <c r="F105" s="181">
        <f t="shared" si="1"/>
        <v>0</v>
      </c>
      <c r="G105" s="254" t="s">
        <v>804</v>
      </c>
      <c r="H105" s="90"/>
    </row>
    <row r="106" spans="1:8" s="55" customFormat="1" ht="16.5" x14ac:dyDescent="0.35">
      <c r="A106" s="68" t="s">
        <v>631</v>
      </c>
      <c r="B106" s="257" t="s">
        <v>922</v>
      </c>
      <c r="C106" s="70" t="s">
        <v>773</v>
      </c>
      <c r="D106" s="277">
        <v>7.8000000000000007</v>
      </c>
      <c r="E106" s="181"/>
      <c r="F106" s="181">
        <f t="shared" si="1"/>
        <v>0</v>
      </c>
      <c r="G106" s="254" t="s">
        <v>804</v>
      </c>
      <c r="H106" s="90"/>
    </row>
    <row r="107" spans="1:8" s="55" customFormat="1" x14ac:dyDescent="0.35">
      <c r="A107" s="49" t="s">
        <v>846</v>
      </c>
      <c r="B107" s="257" t="s">
        <v>923</v>
      </c>
      <c r="C107" s="51" t="s">
        <v>19</v>
      </c>
      <c r="D107" s="279">
        <v>27.390000000000004</v>
      </c>
      <c r="E107" s="181"/>
      <c r="F107" s="181">
        <f t="shared" si="1"/>
        <v>0</v>
      </c>
      <c r="G107" s="254" t="s">
        <v>804</v>
      </c>
    </row>
    <row r="108" spans="1:8" s="55" customFormat="1" x14ac:dyDescent="0.35">
      <c r="A108" s="49" t="s">
        <v>638</v>
      </c>
      <c r="B108" s="260" t="s">
        <v>924</v>
      </c>
      <c r="C108" s="51" t="s">
        <v>19</v>
      </c>
      <c r="D108" s="278">
        <v>0.621</v>
      </c>
      <c r="E108" s="181"/>
      <c r="F108" s="181">
        <f t="shared" si="1"/>
        <v>0</v>
      </c>
      <c r="G108" s="254" t="s">
        <v>804</v>
      </c>
      <c r="H108" s="90"/>
    </row>
    <row r="109" spans="1:8" s="55" customFormat="1" x14ac:dyDescent="0.35">
      <c r="A109" s="134">
        <v>72</v>
      </c>
      <c r="B109" s="8" t="s">
        <v>847</v>
      </c>
      <c r="C109" s="51" t="s">
        <v>27</v>
      </c>
      <c r="D109" s="56">
        <v>220</v>
      </c>
      <c r="E109" s="181"/>
      <c r="F109" s="181">
        <f t="shared" si="1"/>
        <v>0</v>
      </c>
      <c r="G109" s="254" t="s">
        <v>804</v>
      </c>
      <c r="H109" s="90"/>
    </row>
    <row r="110" spans="1:8" s="55" customFormat="1" x14ac:dyDescent="0.35">
      <c r="A110" s="134">
        <v>73</v>
      </c>
      <c r="B110" s="8" t="s">
        <v>848</v>
      </c>
      <c r="C110" s="51" t="s">
        <v>27</v>
      </c>
      <c r="D110" s="56">
        <v>10</v>
      </c>
      <c r="E110" s="181"/>
      <c r="F110" s="181">
        <f t="shared" si="1"/>
        <v>0</v>
      </c>
      <c r="G110" s="254" t="s">
        <v>804</v>
      </c>
    </row>
    <row r="111" spans="1:8" s="55" customFormat="1" x14ac:dyDescent="0.35">
      <c r="A111" s="134">
        <v>74</v>
      </c>
      <c r="B111" s="8" t="s">
        <v>849</v>
      </c>
      <c r="C111" s="51" t="s">
        <v>27</v>
      </c>
      <c r="D111" s="56">
        <v>20</v>
      </c>
      <c r="E111" s="181"/>
      <c r="F111" s="181">
        <f t="shared" si="1"/>
        <v>0</v>
      </c>
      <c r="G111" s="254" t="s">
        <v>804</v>
      </c>
      <c r="H111" s="90"/>
    </row>
    <row r="112" spans="1:8" s="55" customFormat="1" x14ac:dyDescent="0.35">
      <c r="A112" s="134">
        <v>75</v>
      </c>
      <c r="B112" s="257" t="s">
        <v>925</v>
      </c>
      <c r="C112" s="51" t="s">
        <v>27</v>
      </c>
      <c r="D112" s="284">
        <v>50</v>
      </c>
      <c r="E112" s="181"/>
      <c r="F112" s="181">
        <f t="shared" si="1"/>
        <v>0</v>
      </c>
      <c r="G112" s="254" t="s">
        <v>804</v>
      </c>
    </row>
    <row r="113" spans="1:8" s="55" customFormat="1" x14ac:dyDescent="0.35">
      <c r="A113" s="134">
        <v>76</v>
      </c>
      <c r="B113" s="257" t="s">
        <v>926</v>
      </c>
      <c r="C113" s="51" t="s">
        <v>19</v>
      </c>
      <c r="D113" s="279">
        <v>58.48</v>
      </c>
      <c r="E113" s="181"/>
      <c r="F113" s="181">
        <f t="shared" si="1"/>
        <v>0</v>
      </c>
      <c r="G113" s="254" t="s">
        <v>804</v>
      </c>
      <c r="H113" s="90"/>
    </row>
    <row r="114" spans="1:8" x14ac:dyDescent="0.35">
      <c r="A114" s="134">
        <v>77</v>
      </c>
      <c r="B114" s="257" t="s">
        <v>927</v>
      </c>
      <c r="C114" s="51" t="s">
        <v>28</v>
      </c>
      <c r="D114" s="56">
        <v>1</v>
      </c>
      <c r="E114" s="181"/>
      <c r="F114" s="181">
        <f t="shared" si="1"/>
        <v>0</v>
      </c>
      <c r="G114" s="254" t="s">
        <v>804</v>
      </c>
    </row>
    <row r="115" spans="1:8" x14ac:dyDescent="0.35">
      <c r="A115" s="134">
        <v>78</v>
      </c>
      <c r="B115" s="257" t="s">
        <v>928</v>
      </c>
      <c r="C115" s="51" t="s">
        <v>28</v>
      </c>
      <c r="D115" s="56">
        <v>2</v>
      </c>
      <c r="E115" s="181"/>
      <c r="F115" s="181">
        <f t="shared" si="1"/>
        <v>0</v>
      </c>
      <c r="G115" s="254" t="s">
        <v>804</v>
      </c>
      <c r="H115" s="90"/>
    </row>
    <row r="116" spans="1:8" x14ac:dyDescent="0.35">
      <c r="A116" s="134">
        <v>79</v>
      </c>
      <c r="B116" s="257" t="s">
        <v>929</v>
      </c>
      <c r="C116" s="51" t="s">
        <v>28</v>
      </c>
      <c r="D116" s="56">
        <v>3</v>
      </c>
      <c r="E116" s="181"/>
      <c r="F116" s="181">
        <f t="shared" si="1"/>
        <v>0</v>
      </c>
      <c r="G116" s="254" t="s">
        <v>804</v>
      </c>
    </row>
    <row r="117" spans="1:8" ht="16.5" thickBot="1" x14ac:dyDescent="0.4">
      <c r="A117" s="134">
        <v>80</v>
      </c>
      <c r="B117" s="257" t="s">
        <v>930</v>
      </c>
      <c r="C117" s="51" t="s">
        <v>27</v>
      </c>
      <c r="D117" s="56">
        <v>14</v>
      </c>
      <c r="E117" s="181"/>
      <c r="F117" s="181">
        <f t="shared" si="1"/>
        <v>0</v>
      </c>
      <c r="G117" s="254" t="s">
        <v>804</v>
      </c>
      <c r="H117" s="90"/>
    </row>
    <row r="118" spans="1:8" ht="16.5" thickBot="1" x14ac:dyDescent="0.4">
      <c r="A118" s="215"/>
      <c r="B118" s="261" t="s">
        <v>30</v>
      </c>
      <c r="C118" s="218"/>
      <c r="D118" s="271"/>
      <c r="E118" s="271"/>
      <c r="F118" s="221">
        <f>SUM(F7:F117)</f>
        <v>0</v>
      </c>
    </row>
    <row r="119" spans="1:8" ht="16.5" thickBot="1" x14ac:dyDescent="0.4">
      <c r="A119" s="231"/>
      <c r="B119" s="262" t="s">
        <v>810</v>
      </c>
      <c r="C119" s="226"/>
      <c r="D119" s="272"/>
      <c r="E119" s="272"/>
      <c r="F119" s="273">
        <f>F118*C119</f>
        <v>0</v>
      </c>
    </row>
    <row r="120" spans="1:8" ht="16.5" thickBot="1" x14ac:dyDescent="0.4">
      <c r="A120" s="224"/>
      <c r="B120" s="263" t="s">
        <v>32</v>
      </c>
      <c r="C120" s="227"/>
      <c r="D120" s="274"/>
      <c r="E120" s="274"/>
      <c r="F120" s="221">
        <f>SUM(F118:F119)</f>
        <v>0</v>
      </c>
    </row>
    <row r="121" spans="1:8" ht="16.5" thickBot="1" x14ac:dyDescent="0.4">
      <c r="A121" s="231"/>
      <c r="B121" s="262" t="s">
        <v>34</v>
      </c>
      <c r="C121" s="226"/>
      <c r="D121" s="272"/>
      <c r="E121" s="272"/>
      <c r="F121" s="273">
        <f>F120*C121</f>
        <v>0</v>
      </c>
    </row>
    <row r="122" spans="1:8" ht="16.5" thickBot="1" x14ac:dyDescent="0.4">
      <c r="A122" s="224"/>
      <c r="B122" s="263" t="s">
        <v>32</v>
      </c>
      <c r="C122" s="227"/>
      <c r="D122" s="274"/>
      <c r="E122" s="274"/>
      <c r="F122" s="221">
        <f>SUM(F120:F121)</f>
        <v>0</v>
      </c>
    </row>
    <row r="123" spans="1:8" ht="16.5" thickBot="1" x14ac:dyDescent="0.4">
      <c r="A123" s="224"/>
      <c r="B123" s="264" t="s">
        <v>811</v>
      </c>
      <c r="C123" s="251"/>
      <c r="D123" s="274"/>
      <c r="E123" s="274"/>
      <c r="F123" s="275">
        <f>F122*C123</f>
        <v>0</v>
      </c>
    </row>
    <row r="124" spans="1:8" ht="16.5" thickBot="1" x14ac:dyDescent="0.4">
      <c r="A124" s="231"/>
      <c r="B124" s="265" t="s">
        <v>32</v>
      </c>
      <c r="C124" s="234"/>
      <c r="D124" s="272"/>
      <c r="E124" s="272"/>
      <c r="F124" s="272">
        <f>SUM(F122:F123)</f>
        <v>0</v>
      </c>
    </row>
    <row r="125" spans="1:8" ht="15" customHeight="1" x14ac:dyDescent="0.35"/>
    <row r="126" spans="1:8" ht="5.25" customHeight="1" x14ac:dyDescent="0.35"/>
  </sheetData>
  <autoFilter ref="A6:G124"/>
  <mergeCells count="6">
    <mergeCell ref="F4:F5"/>
    <mergeCell ref="A4:A5"/>
    <mergeCell ref="B4:B5"/>
    <mergeCell ref="C4:C5"/>
    <mergeCell ref="D4:D5"/>
    <mergeCell ref="E4:E5"/>
  </mergeCells>
  <conditionalFormatting sqref="D20:D21">
    <cfRule type="cellIs" dxfId="6" priority="7" stopIfTrue="1" operator="equal">
      <formula>0</formula>
    </cfRule>
  </conditionalFormatting>
  <conditionalFormatting sqref="D20:D21">
    <cfRule type="cellIs" dxfId="5" priority="6" stopIfTrue="1" operator="equal">
      <formula>8223.307275</formula>
    </cfRule>
  </conditionalFormatting>
  <conditionalFormatting sqref="B17">
    <cfRule type="cellIs" dxfId="4" priority="5" stopIfTrue="1" operator="equal">
      <formula>0</formula>
    </cfRule>
  </conditionalFormatting>
  <conditionalFormatting sqref="B7:D7">
    <cfRule type="cellIs" dxfId="3" priority="4" stopIfTrue="1" operator="equal">
      <formula>0</formula>
    </cfRule>
  </conditionalFormatting>
  <conditionalFormatting sqref="D7">
    <cfRule type="cellIs" dxfId="2" priority="3" stopIfTrue="1" operator="equal">
      <formula>8223.307275</formula>
    </cfRule>
  </conditionalFormatting>
  <conditionalFormatting sqref="B8:D8">
    <cfRule type="cellIs" dxfId="1" priority="2" stopIfTrue="1" operator="equal">
      <formula>0</formula>
    </cfRule>
  </conditionalFormatting>
  <conditionalFormatting sqref="D8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2022-08-03T13:12:21Z</dcterms:modified>
</cp:coreProperties>
</file>